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"/>
    </mc:Choice>
  </mc:AlternateContent>
  <xr:revisionPtr revIDLastSave="0" documentId="13_ncr:1_{08DC24CF-249D-4D55-9284-00A682991DB8}" xr6:coauthVersionLast="46" xr6:coauthVersionMax="46" xr10:uidLastSave="{00000000-0000-0000-0000-000000000000}"/>
  <bookViews>
    <workbookView xWindow="-120" yWindow="-120" windowWidth="20730" windowHeight="11160" tabRatio="599" activeTab="2" xr2:uid="{00000000-000D-0000-FFFF-FFFF00000000}"/>
  </bookViews>
  <sheets>
    <sheet name="2563" sheetId="8" r:id="rId1"/>
    <sheet name="2562" sheetId="2" r:id="rId2"/>
    <sheet name="2561" sheetId="4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I16" i="4"/>
  <c r="I16" i="8"/>
  <c r="H16" i="8"/>
  <c r="G16" i="8"/>
  <c r="F16" i="8"/>
  <c r="E16" i="8"/>
  <c r="D16" i="8"/>
  <c r="C16" i="8"/>
  <c r="B16" i="8"/>
  <c r="I16" i="2" l="1"/>
  <c r="D16" i="4" l="1"/>
  <c r="E16" i="4"/>
  <c r="F16" i="4"/>
  <c r="G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H5" i="4"/>
  <c r="H16" i="4" s="1"/>
  <c r="B16" i="4" l="1"/>
  <c r="C16" i="4"/>
  <c r="C16" i="2" l="1"/>
  <c r="D16" i="2"/>
  <c r="E16" i="2"/>
  <c r="F16" i="2"/>
  <c r="G16" i="2"/>
  <c r="H16" i="2"/>
  <c r="B16" i="2"/>
</calcChain>
</file>

<file path=xl/sharedStrings.xml><?xml version="1.0" encoding="utf-8"?>
<sst xmlns="http://schemas.openxmlformats.org/spreadsheetml/2006/main" count="90" uniqueCount="31">
  <si>
    <t>อำเภอ</t>
  </si>
  <si>
    <t>รวม</t>
  </si>
  <si>
    <t>คน</t>
  </si>
  <si>
    <t>ครั้ง</t>
  </si>
  <si>
    <t>เมืองฉะเชิงเทรา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</si>
  <si>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</si>
  <si>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</si>
  <si>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</si>
  <si>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</si>
  <si>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</si>
  <si>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ราชสาส์น</t>
  </si>
  <si>
    <t>สนามชัยเขต</t>
  </si>
  <si>
    <t>แปลงยาว</t>
  </si>
  <si>
    <t>ท่าตะเกียบ</t>
  </si>
  <si>
    <t>คลองเขื่อน</t>
  </si>
  <si>
    <t xml:space="preserve"> </t>
  </si>
  <si>
    <t>ที่มา  กลุ่มงานพัฒนายุทธศาสตร์สาธารณสุข  สำนักงานสาธารณสุขจังหวัดฉะเชิงเทรา ณ วันที่ 30 กันยายน 2562</t>
  </si>
  <si>
    <t>ที่มา  กลุ่มงานพัฒนายุทธศาสตร์สาธารณสุข  สำนักงานสาธารณสุขจังหวัดฉะเชิงเทรา ณ วันที่ 30 กันยายน 2561</t>
  </si>
  <si>
    <t>จำนวนผู้รับบริการที่โรงพยาบาลภาครัฐ</t>
  </si>
  <si>
    <t>จำนวนผู้รับบริการที่ศูนย์สุขภาพชุมชน</t>
  </si>
  <si>
    <t>จำนวนผู้รับบริการที่ รพ.สต.</t>
  </si>
  <si>
    <t>จำนวนประชากรจังหวัดฉะเชิงเทรา</t>
  </si>
  <si>
    <t xml:space="preserve">  -</t>
  </si>
  <si>
    <t>ที่มา  กลุ่มงานพัฒนายุทธศาสตร์สาธารณสุข  สำนักงานสาธารณสุขจังหวัดฉะเชิงเทรา ณ วันที่ 30 กันยายน 2563</t>
  </si>
  <si>
    <t xml:space="preserve">   -</t>
  </si>
  <si>
    <t>หมายเหตุ  ประชากรจากสำนักบริหารทะเบียนกลาง กระทรวงมหาดไทย  ณ 31 ธันวาคม พ.ศ. 2563 จำนวน 720,718 คน</t>
  </si>
  <si>
    <t>หมายเหตุ  ประชากรจากสำนักบริหารทะเบียนกลาง กระทรวงมหาดไทย  ณ 31 ธันวาคม พ.ศ. 2562 จำนวน 720,113 คน</t>
  </si>
  <si>
    <t>จำนวนผู้เข้าถึงบริการผู้ป่วยนอกจังหวัดฉะเชิงเทรา ปีงบประมาณ 2563</t>
  </si>
  <si>
    <t>จำนวนผู้เข้าถึงบริการผู้ป่วยนอกจังหวัดฉะเชิงเทรา ปีงบประมาณ 2562</t>
  </si>
  <si>
    <t>จำนวนผู้เข้าถึงบริการผู้ป่วยนอกจังหวัดฉะเชิงเทรา ปีงบประมาณ 2561</t>
  </si>
  <si>
    <t>หมายเหตุ  ประชากรจากสำนักบริหารทะเบียนกลาง กระทรวงมหาดไทย  ณ 31 ธันวาคม พ.ศ. 2561 จำนวน 715,009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</si>
</sst>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1"/>
      <color theme="1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3" fontId="2" fillId="0" borderId="0" xfId="0" applyNumberFormat="1" applyFont="1"/>
    <xf numFmtId="187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187" fontId="2" fillId="0" borderId="1" xfId="1" applyNumberFormat="1" applyFont="1" applyFill="1" applyBorder="1" applyAlignment="1">
      <alignment horizontal="center"/>
    </xf>
    <xf numFmtId="187" fontId="2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3" fontId="4" fillId="2" borderId="1" xfId="0" applyNumberFormat="1" applyFont="1" applyFill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87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3" fontId="2" fillId="0" borderId="1" xfId="0" applyNumberFormat="1" applyFont="1" applyBorder="1"/>
    <xf numFmtId="0" fontId="2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3" fontId="1" fillId="0" borderId="0" xfId="1" applyFont="1"/>
    <xf numFmtId="0" fontId="2" fillId="0" borderId="1" xfId="0" applyFont="1" applyBorder="1" applyAlignment="1">
      <alignment wrapText="1"/>
    </xf>
    <xf numFmtId="187" fontId="2" fillId="0" borderId="1" xfId="1" applyNumberFormat="1" applyFont="1" applyFill="1" applyBorder="1" applyAlignment="1">
      <alignment horizontal="right"/>
    </xf>
    <xf numFmtId="187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87" fontId="2" fillId="0" borderId="1" xfId="1" applyNumberFormat="1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187" fontId="2" fillId="2" borderId="1" xfId="1" applyNumberFormat="1" applyFont="1" applyFill="1" applyBorder="1"/>
    <xf numFmtId="3" fontId="4" fillId="2" borderId="1" xfId="0" applyNumberFormat="1" applyFont="1" applyFill="1" applyBorder="1" applyAlignment="1">
      <alignment horizontal="right" wrapText="1"/>
    </xf>
    <xf numFmtId="0" fontId="2" fillId="0" borderId="3" xfId="0" applyFont="1" applyBorder="1" applyAlignment="1"/>
    <xf numFmtId="0" fontId="2" fillId="0" borderId="1" xfId="0" applyFont="1" applyBorder="1" applyAlignment="1"/>
    <xf numFmtId="3" fontId="6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F2A90-5E57-4CFC-858C-17324B074433}">
  <dimension ref="A1:J19"/>
  <sheetViews>
    <sheetView workbookViewId="0">
      <selection activeCell="K10" sqref="K10"/>
    </sheetView>
  </sheetViews>
  <sheetFormatPr defaultRowHeight="22.5" customHeight="1" x14ac:dyDescent="0.4"/>
  <cols>
    <col min="1" max="1" width="12.5" style="21" customWidth="1"/>
    <col min="2" max="9" width="9" style="21"/>
    <col min="10" max="10" width="15.25" style="21" customWidth="1"/>
    <col min="11" max="16384" width="9" style="21"/>
  </cols>
  <sheetData>
    <row r="1" spans="1:10" ht="22.5" customHeight="1" x14ac:dyDescent="0.55000000000000004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2.5" customHeight="1" x14ac:dyDescent="0.55000000000000004">
      <c r="A2" s="1"/>
      <c r="B2" s="1"/>
      <c r="C2" s="1"/>
      <c r="D2" s="1"/>
      <c r="E2" s="1"/>
      <c r="F2" s="1"/>
      <c r="G2" s="1"/>
      <c r="H2" s="1"/>
      <c r="I2" s="1"/>
    </row>
    <row r="3" spans="1:10" ht="49.5" customHeight="1" x14ac:dyDescent="0.55000000000000004">
      <c r="A3" s="50" t="s">
        <v>0</v>
      </c>
      <c r="B3" s="50" t="s">
        <v>1</v>
      </c>
      <c r="C3" s="50"/>
      <c r="D3" s="51" t="s">
        <v>18</v>
      </c>
      <c r="E3" s="51"/>
      <c r="F3" s="51" t="s">
        <v>19</v>
      </c>
      <c r="G3" s="51"/>
      <c r="H3" s="51" t="s">
        <v>20</v>
      </c>
      <c r="I3" s="51"/>
      <c r="J3" s="49" t="s">
        <v>21</v>
      </c>
    </row>
    <row r="4" spans="1:10" ht="22.5" customHeight="1" x14ac:dyDescent="0.4">
      <c r="A4" s="50"/>
      <c r="B4" s="20" t="s">
        <v>2</v>
      </c>
      <c r="C4" s="20" t="s">
        <v>3</v>
      </c>
      <c r="D4" s="20" t="s">
        <v>2</v>
      </c>
      <c r="E4" s="20" t="s">
        <v>3</v>
      </c>
      <c r="F4" s="20" t="s">
        <v>2</v>
      </c>
      <c r="G4" s="20" t="s">
        <v>3</v>
      </c>
      <c r="H4" s="20" t="s">
        <v>2</v>
      </c>
      <c r="I4" s="20" t="s">
        <v>3</v>
      </c>
      <c r="J4" s="49"/>
    </row>
    <row r="5" spans="1:10" ht="22.5" customHeight="1" x14ac:dyDescent="0.55000000000000004">
      <c r="A5" s="33" t="s">
        <v>4</v>
      </c>
      <c r="B5" s="19">
        <v>285077</v>
      </c>
      <c r="C5" s="19">
        <v>935934</v>
      </c>
      <c r="D5" s="19">
        <v>159793</v>
      </c>
      <c r="E5" s="19">
        <v>532828</v>
      </c>
      <c r="F5" s="34">
        <v>25335</v>
      </c>
      <c r="G5" s="10">
        <v>65121</v>
      </c>
      <c r="H5" s="35">
        <v>99949</v>
      </c>
      <c r="I5" s="35">
        <v>337985</v>
      </c>
      <c r="J5" s="44">
        <v>720718</v>
      </c>
    </row>
    <row r="6" spans="1:10" ht="22.5" customHeight="1" x14ac:dyDescent="0.55000000000000004">
      <c r="A6" s="33" t="s">
        <v>5</v>
      </c>
      <c r="B6" s="19">
        <v>54590</v>
      </c>
      <c r="C6" s="19">
        <v>200708</v>
      </c>
      <c r="D6" s="19">
        <v>32272</v>
      </c>
      <c r="E6" s="19">
        <v>118261</v>
      </c>
      <c r="F6" s="36"/>
      <c r="G6" s="36"/>
      <c r="H6" s="28">
        <v>22318</v>
      </c>
      <c r="I6" s="28">
        <v>82447</v>
      </c>
      <c r="J6" s="44">
        <v>45400</v>
      </c>
    </row>
    <row r="7" spans="1:10" ht="22.5" customHeight="1" x14ac:dyDescent="0.55000000000000004">
      <c r="A7" s="33" t="s">
        <v>6</v>
      </c>
      <c r="B7" s="19">
        <v>118453</v>
      </c>
      <c r="C7" s="19">
        <v>409638</v>
      </c>
      <c r="D7" s="19">
        <v>37097</v>
      </c>
      <c r="E7" s="19">
        <v>156120</v>
      </c>
      <c r="F7" s="34">
        <v>6196</v>
      </c>
      <c r="G7" s="37">
        <v>13655</v>
      </c>
      <c r="H7" s="28">
        <v>75160</v>
      </c>
      <c r="I7" s="28">
        <v>239863</v>
      </c>
      <c r="J7" s="44">
        <v>89019</v>
      </c>
    </row>
    <row r="8" spans="1:10" ht="22.5" customHeight="1" x14ac:dyDescent="0.55000000000000004">
      <c r="A8" s="33" t="s">
        <v>7</v>
      </c>
      <c r="B8" s="19">
        <v>111970</v>
      </c>
      <c r="C8" s="19">
        <v>307585</v>
      </c>
      <c r="D8" s="19">
        <v>47698</v>
      </c>
      <c r="E8" s="19">
        <v>130147</v>
      </c>
      <c r="F8" s="34">
        <v>13742</v>
      </c>
      <c r="G8" s="37">
        <v>31419</v>
      </c>
      <c r="H8" s="37">
        <v>50530</v>
      </c>
      <c r="I8" s="28">
        <v>146019</v>
      </c>
      <c r="J8" s="44">
        <v>91853</v>
      </c>
    </row>
    <row r="9" spans="1:10" ht="22.5" customHeight="1" x14ac:dyDescent="0.55000000000000004">
      <c r="A9" s="33" t="s">
        <v>8</v>
      </c>
      <c r="B9" s="19">
        <v>70229</v>
      </c>
      <c r="C9" s="19">
        <v>254123</v>
      </c>
      <c r="D9" s="19">
        <v>29982</v>
      </c>
      <c r="E9" s="19">
        <v>119263</v>
      </c>
      <c r="F9" s="36"/>
      <c r="G9" s="36"/>
      <c r="H9" s="37">
        <v>40247</v>
      </c>
      <c r="I9" s="38">
        <v>134860</v>
      </c>
      <c r="J9" s="44">
        <v>52945</v>
      </c>
    </row>
    <row r="10" spans="1:10" ht="22.5" customHeight="1" x14ac:dyDescent="0.55000000000000004">
      <c r="A10" s="33" t="s">
        <v>9</v>
      </c>
      <c r="B10" s="19">
        <v>119103</v>
      </c>
      <c r="C10" s="19">
        <v>455230</v>
      </c>
      <c r="D10" s="19">
        <v>56976</v>
      </c>
      <c r="E10" s="19">
        <v>215681</v>
      </c>
      <c r="F10" s="36"/>
      <c r="G10" s="36"/>
      <c r="H10" s="37">
        <v>62127</v>
      </c>
      <c r="I10" s="38">
        <v>239549</v>
      </c>
      <c r="J10" s="44">
        <v>83191</v>
      </c>
    </row>
    <row r="11" spans="1:10" ht="22.5" customHeight="1" x14ac:dyDescent="0.55000000000000004">
      <c r="A11" s="33" t="s">
        <v>10</v>
      </c>
      <c r="B11" s="19">
        <v>12804</v>
      </c>
      <c r="C11" s="19">
        <v>57216</v>
      </c>
      <c r="D11" s="19">
        <v>8755</v>
      </c>
      <c r="E11" s="19">
        <v>42160</v>
      </c>
      <c r="F11" s="36"/>
      <c r="G11" s="36"/>
      <c r="H11" s="37">
        <v>4049</v>
      </c>
      <c r="I11" s="38">
        <v>15056</v>
      </c>
      <c r="J11" s="44">
        <v>12665</v>
      </c>
    </row>
    <row r="12" spans="1:10" ht="22.5" customHeight="1" x14ac:dyDescent="0.55000000000000004">
      <c r="A12" s="33" t="s">
        <v>11</v>
      </c>
      <c r="B12" s="19">
        <v>91232</v>
      </c>
      <c r="C12" s="19">
        <v>309986</v>
      </c>
      <c r="D12" s="19">
        <v>39038</v>
      </c>
      <c r="E12" s="19">
        <v>137304</v>
      </c>
      <c r="F12" s="43"/>
      <c r="G12" s="42"/>
      <c r="H12" s="37">
        <v>52194</v>
      </c>
      <c r="I12" s="38">
        <v>172682</v>
      </c>
      <c r="J12" s="44">
        <v>74986</v>
      </c>
    </row>
    <row r="13" spans="1:10" ht="22.5" customHeight="1" x14ac:dyDescent="0.55000000000000004">
      <c r="A13" s="33" t="s">
        <v>12</v>
      </c>
      <c r="B13" s="19">
        <v>61292</v>
      </c>
      <c r="C13" s="19">
        <v>199445</v>
      </c>
      <c r="D13" s="19">
        <v>35502</v>
      </c>
      <c r="E13" s="19">
        <v>123107</v>
      </c>
      <c r="F13" s="36"/>
      <c r="G13" s="36"/>
      <c r="H13" s="37">
        <v>25790</v>
      </c>
      <c r="I13" s="38">
        <v>76338</v>
      </c>
      <c r="J13" s="44">
        <v>48513</v>
      </c>
    </row>
    <row r="14" spans="1:10" ht="22.5" customHeight="1" x14ac:dyDescent="0.55000000000000004">
      <c r="A14" s="33" t="s">
        <v>13</v>
      </c>
      <c r="B14" s="19">
        <v>50966</v>
      </c>
      <c r="C14" s="19">
        <v>189350</v>
      </c>
      <c r="D14" s="19">
        <v>22765</v>
      </c>
      <c r="E14" s="19">
        <v>101408</v>
      </c>
      <c r="F14" s="36"/>
      <c r="G14" s="36"/>
      <c r="H14" s="37">
        <v>28201</v>
      </c>
      <c r="I14" s="38">
        <v>87942</v>
      </c>
      <c r="J14" s="44">
        <v>46824</v>
      </c>
    </row>
    <row r="15" spans="1:10" ht="22.5" customHeight="1" x14ac:dyDescent="0.55000000000000004">
      <c r="A15" s="5" t="s">
        <v>14</v>
      </c>
      <c r="B15" s="6">
        <v>19659</v>
      </c>
      <c r="C15" s="6">
        <v>77200</v>
      </c>
      <c r="D15" s="6">
        <v>7368</v>
      </c>
      <c r="E15" s="6">
        <v>34084</v>
      </c>
      <c r="F15" s="39"/>
      <c r="G15" s="36"/>
      <c r="H15" s="40">
        <v>12291</v>
      </c>
      <c r="I15" s="7">
        <v>43116</v>
      </c>
      <c r="J15" s="44">
        <v>12759</v>
      </c>
    </row>
    <row r="16" spans="1:10" ht="22.5" customHeight="1" x14ac:dyDescent="0.55000000000000004">
      <c r="A16" s="7" t="s">
        <v>1</v>
      </c>
      <c r="B16" s="14">
        <f>SUM(B5:B15)</f>
        <v>995375</v>
      </c>
      <c r="C16" s="14">
        <f t="shared" ref="C16:I16" si="0">SUM(C5:C15)</f>
        <v>3396415</v>
      </c>
      <c r="D16" s="14">
        <f t="shared" si="0"/>
        <v>477246</v>
      </c>
      <c r="E16" s="14">
        <f t="shared" si="0"/>
        <v>1710363</v>
      </c>
      <c r="F16" s="41">
        <f t="shared" si="0"/>
        <v>45273</v>
      </c>
      <c r="G16" s="14">
        <f t="shared" si="0"/>
        <v>110195</v>
      </c>
      <c r="H16" s="14">
        <f t="shared" si="0"/>
        <v>472856</v>
      </c>
      <c r="I16" s="14">
        <f t="shared" si="0"/>
        <v>1575857</v>
      </c>
      <c r="J16" s="45" t="s">
        <v>24</v>
      </c>
    </row>
    <row r="18" spans="1:8" s="27" customFormat="1" ht="23.25" customHeight="1" x14ac:dyDescent="0.55000000000000004">
      <c r="A18" s="27" t="s">
        <v>23</v>
      </c>
    </row>
    <row r="19" spans="1:8" s="1" customFormat="1" ht="23.25" customHeight="1" x14ac:dyDescent="0.55000000000000004">
      <c r="A19" s="27" t="s">
        <v>25</v>
      </c>
      <c r="B19" s="27"/>
      <c r="C19" s="27"/>
      <c r="D19" s="27"/>
      <c r="E19" s="27"/>
      <c r="F19" s="27"/>
      <c r="G19" s="27"/>
      <c r="H19" s="32"/>
    </row>
  </sheetData>
  <mergeCells count="7">
    <mergeCell ref="A1:J1"/>
    <mergeCell ref="J3:J4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workbookViewId="0">
      <selection activeCell="N14" sqref="N14"/>
    </sheetView>
  </sheetViews>
  <sheetFormatPr defaultRowHeight="23.25" customHeight="1" x14ac:dyDescent="0.55000000000000004"/>
  <cols>
    <col min="1" max="1" width="13.625" style="1" customWidth="1"/>
    <col min="2" max="9" width="9.875" style="1" customWidth="1"/>
    <col min="10" max="10" width="15.5" style="1" customWidth="1"/>
    <col min="11" max="11" width="9.875" style="1" bestFit="1" customWidth="1"/>
    <col min="12" max="16384" width="9" style="1"/>
  </cols>
  <sheetData>
    <row r="1" spans="1:12" ht="23.25" customHeight="1" x14ac:dyDescent="0.55000000000000004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</row>
    <row r="3" spans="1:12" ht="42.75" customHeight="1" x14ac:dyDescent="0.55000000000000004">
      <c r="A3" s="50" t="s">
        <v>0</v>
      </c>
      <c r="B3" s="50" t="s">
        <v>1</v>
      </c>
      <c r="C3" s="50"/>
      <c r="D3" s="51" t="s">
        <v>18</v>
      </c>
      <c r="E3" s="51"/>
      <c r="F3" s="51" t="s">
        <v>19</v>
      </c>
      <c r="G3" s="51"/>
      <c r="H3" s="51" t="s">
        <v>20</v>
      </c>
      <c r="I3" s="51"/>
      <c r="J3" s="49" t="s">
        <v>21</v>
      </c>
    </row>
    <row r="4" spans="1:12" ht="23.25" customHeight="1" x14ac:dyDescent="0.55000000000000004">
      <c r="A4" s="50"/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20" t="s">
        <v>2</v>
      </c>
      <c r="I4" s="20" t="s">
        <v>3</v>
      </c>
      <c r="J4" s="49"/>
    </row>
    <row r="5" spans="1:12" ht="23.25" customHeight="1" x14ac:dyDescent="0.55000000000000004">
      <c r="A5" s="8" t="s">
        <v>4</v>
      </c>
      <c r="B5" s="9">
        <v>316764</v>
      </c>
      <c r="C5" s="9">
        <v>1005257</v>
      </c>
      <c r="D5" s="9">
        <v>177489</v>
      </c>
      <c r="E5" s="9">
        <v>594406</v>
      </c>
      <c r="F5" s="10">
        <v>23656</v>
      </c>
      <c r="G5" s="10">
        <v>62058</v>
      </c>
      <c r="H5" s="11">
        <v>115619</v>
      </c>
      <c r="I5" s="11">
        <v>348793</v>
      </c>
      <c r="J5" s="30">
        <v>720113</v>
      </c>
      <c r="K5" s="3"/>
    </row>
    <row r="6" spans="1:12" ht="23.25" customHeight="1" x14ac:dyDescent="0.55000000000000004">
      <c r="A6" s="8" t="s">
        <v>5</v>
      </c>
      <c r="B6" s="9">
        <v>63401</v>
      </c>
      <c r="C6" s="9">
        <v>236622</v>
      </c>
      <c r="D6" s="9">
        <v>33204</v>
      </c>
      <c r="E6" s="9">
        <v>133993</v>
      </c>
      <c r="F6" s="12"/>
      <c r="G6" s="12"/>
      <c r="H6" s="13">
        <v>30197</v>
      </c>
      <c r="I6" s="13">
        <v>102629</v>
      </c>
      <c r="J6" s="30">
        <v>45671</v>
      </c>
      <c r="K6" s="3"/>
    </row>
    <row r="7" spans="1:12" ht="23.25" customHeight="1" x14ac:dyDescent="0.55000000000000004">
      <c r="A7" s="8" t="s">
        <v>6</v>
      </c>
      <c r="B7" s="9">
        <v>127903</v>
      </c>
      <c r="C7" s="9">
        <v>458834</v>
      </c>
      <c r="D7" s="9">
        <v>39225</v>
      </c>
      <c r="E7" s="9">
        <v>170569</v>
      </c>
      <c r="F7" s="13">
        <v>8201</v>
      </c>
      <c r="G7" s="13">
        <v>21673</v>
      </c>
      <c r="H7" s="13">
        <v>80477</v>
      </c>
      <c r="I7" s="13">
        <v>266592</v>
      </c>
      <c r="J7" s="30">
        <v>88805</v>
      </c>
      <c r="K7" s="3"/>
    </row>
    <row r="8" spans="1:12" ht="23.25" customHeight="1" x14ac:dyDescent="0.55000000000000004">
      <c r="A8" s="8" t="s">
        <v>7</v>
      </c>
      <c r="B8" s="9">
        <v>107221</v>
      </c>
      <c r="C8" s="9">
        <v>308535</v>
      </c>
      <c r="D8" s="9">
        <v>41038</v>
      </c>
      <c r="E8" s="9">
        <v>131424</v>
      </c>
      <c r="F8" s="13">
        <v>9059</v>
      </c>
      <c r="G8" s="13">
        <v>19566</v>
      </c>
      <c r="H8" s="13">
        <v>57124</v>
      </c>
      <c r="I8" s="13">
        <v>157545</v>
      </c>
      <c r="J8" s="30">
        <v>92318</v>
      </c>
      <c r="K8" s="3"/>
    </row>
    <row r="9" spans="1:12" ht="23.25" customHeight="1" x14ac:dyDescent="0.55000000000000004">
      <c r="A9" s="8" t="s">
        <v>8</v>
      </c>
      <c r="B9" s="9">
        <v>82352</v>
      </c>
      <c r="C9" s="9">
        <v>298581</v>
      </c>
      <c r="D9" s="9">
        <v>31485</v>
      </c>
      <c r="E9" s="9">
        <v>121294</v>
      </c>
      <c r="F9" s="12"/>
      <c r="G9" s="12"/>
      <c r="H9" s="12">
        <v>50867</v>
      </c>
      <c r="I9" s="13">
        <v>177287</v>
      </c>
      <c r="J9" s="30">
        <v>52911</v>
      </c>
      <c r="K9" s="3"/>
    </row>
    <row r="10" spans="1:12" ht="23.25" customHeight="1" x14ac:dyDescent="0.55000000000000004">
      <c r="A10" s="8" t="s">
        <v>9</v>
      </c>
      <c r="B10" s="9">
        <v>138784</v>
      </c>
      <c r="C10" s="9">
        <v>552581</v>
      </c>
      <c r="D10" s="9">
        <v>59622</v>
      </c>
      <c r="E10" s="9">
        <v>243453</v>
      </c>
      <c r="F10" s="12"/>
      <c r="G10" s="12"/>
      <c r="H10" s="12">
        <v>79162</v>
      </c>
      <c r="I10" s="13">
        <v>309128</v>
      </c>
      <c r="J10" s="30">
        <v>83033</v>
      </c>
      <c r="K10" s="3"/>
    </row>
    <row r="11" spans="1:12" ht="23.25" customHeight="1" x14ac:dyDescent="0.55000000000000004">
      <c r="A11" s="8" t="s">
        <v>10</v>
      </c>
      <c r="B11" s="9">
        <v>13792</v>
      </c>
      <c r="C11" s="9">
        <v>60905</v>
      </c>
      <c r="D11" s="9">
        <v>9445</v>
      </c>
      <c r="E11" s="9">
        <v>44521</v>
      </c>
      <c r="F11" s="12"/>
      <c r="G11" s="12"/>
      <c r="H11" s="12">
        <v>4347</v>
      </c>
      <c r="I11" s="13">
        <v>16384</v>
      </c>
      <c r="J11" s="30">
        <v>12713</v>
      </c>
      <c r="K11" s="3"/>
    </row>
    <row r="12" spans="1:12" ht="23.25" customHeight="1" x14ac:dyDescent="0.55000000000000004">
      <c r="A12" s="8" t="s">
        <v>11</v>
      </c>
      <c r="B12" s="9">
        <v>99974</v>
      </c>
      <c r="C12" s="9">
        <v>330409</v>
      </c>
      <c r="D12" s="9">
        <v>42495</v>
      </c>
      <c r="E12" s="9">
        <v>142006</v>
      </c>
      <c r="F12" s="12"/>
      <c r="G12" s="12"/>
      <c r="H12" s="12">
        <v>57479</v>
      </c>
      <c r="I12" s="13">
        <v>188403</v>
      </c>
      <c r="J12" s="30">
        <v>75169</v>
      </c>
      <c r="K12" s="3"/>
    </row>
    <row r="13" spans="1:12" ht="23.25" customHeight="1" x14ac:dyDescent="0.55000000000000004">
      <c r="A13" s="8" t="s">
        <v>12</v>
      </c>
      <c r="B13" s="9">
        <v>66826</v>
      </c>
      <c r="C13" s="9">
        <v>227277</v>
      </c>
      <c r="D13" s="9">
        <v>39753</v>
      </c>
      <c r="E13" s="9">
        <v>141472</v>
      </c>
      <c r="F13" s="12"/>
      <c r="G13" s="12"/>
      <c r="H13" s="12">
        <v>27073</v>
      </c>
      <c r="I13" s="13">
        <v>85805</v>
      </c>
      <c r="J13" s="30">
        <v>47626</v>
      </c>
      <c r="K13" s="3"/>
      <c r="L13" s="29"/>
    </row>
    <row r="14" spans="1:12" ht="23.25" customHeight="1" x14ac:dyDescent="0.55000000000000004">
      <c r="A14" s="8" t="s">
        <v>13</v>
      </c>
      <c r="B14" s="9">
        <v>57850</v>
      </c>
      <c r="C14" s="9">
        <v>215093</v>
      </c>
      <c r="D14" s="9">
        <v>24849</v>
      </c>
      <c r="E14" s="9">
        <v>115514</v>
      </c>
      <c r="F14" s="13">
        <v>2809</v>
      </c>
      <c r="G14" s="13">
        <v>10361</v>
      </c>
      <c r="H14" s="12">
        <v>30192</v>
      </c>
      <c r="I14" s="13">
        <v>59218</v>
      </c>
      <c r="J14" s="30">
        <v>46807</v>
      </c>
      <c r="K14" s="3"/>
    </row>
    <row r="15" spans="1:12" ht="23.25" customHeight="1" x14ac:dyDescent="0.55000000000000004">
      <c r="A15" s="5" t="s">
        <v>14</v>
      </c>
      <c r="B15" s="6">
        <v>19656</v>
      </c>
      <c r="C15" s="6">
        <v>80044</v>
      </c>
      <c r="D15" s="6">
        <v>7987</v>
      </c>
      <c r="E15" s="6">
        <v>36389</v>
      </c>
      <c r="F15" s="7"/>
      <c r="G15" s="7"/>
      <c r="H15" s="7">
        <v>11669</v>
      </c>
      <c r="I15" s="47">
        <v>43655</v>
      </c>
      <c r="J15" s="30">
        <v>12830</v>
      </c>
      <c r="K15" s="3"/>
    </row>
    <row r="16" spans="1:12" ht="23.25" customHeight="1" x14ac:dyDescent="0.55000000000000004">
      <c r="A16" s="7" t="s">
        <v>1</v>
      </c>
      <c r="B16" s="14">
        <f>SUM(B5:B15)</f>
        <v>1094523</v>
      </c>
      <c r="C16" s="14">
        <f t="shared" ref="C16:I16" si="0">SUM(C5:C15)</f>
        <v>3774138</v>
      </c>
      <c r="D16" s="14">
        <f t="shared" si="0"/>
        <v>506592</v>
      </c>
      <c r="E16" s="14">
        <f t="shared" si="0"/>
        <v>1875041</v>
      </c>
      <c r="F16" s="14">
        <f t="shared" si="0"/>
        <v>43725</v>
      </c>
      <c r="G16" s="14">
        <f t="shared" si="0"/>
        <v>113658</v>
      </c>
      <c r="H16" s="14">
        <f t="shared" si="0"/>
        <v>544206</v>
      </c>
      <c r="I16" s="14">
        <f t="shared" si="0"/>
        <v>1755439</v>
      </c>
      <c r="J16" s="31" t="s">
        <v>22</v>
      </c>
      <c r="K16" s="3"/>
    </row>
    <row r="17" spans="1:11" ht="23.25" customHeight="1" x14ac:dyDescent="0.55000000000000004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s="27" customFormat="1" ht="23.25" customHeight="1" x14ac:dyDescent="0.55000000000000004">
      <c r="A18" s="27" t="s">
        <v>16</v>
      </c>
    </row>
    <row r="19" spans="1:11" ht="23.25" customHeight="1" x14ac:dyDescent="0.55000000000000004">
      <c r="A19" s="27" t="s">
        <v>26</v>
      </c>
      <c r="B19" s="27"/>
      <c r="C19" s="27"/>
      <c r="D19" s="27"/>
      <c r="E19" s="27"/>
      <c r="F19" s="27"/>
      <c r="G19" s="27"/>
      <c r="H19" s="32"/>
    </row>
  </sheetData>
  <mergeCells count="7">
    <mergeCell ref="J3:J4"/>
    <mergeCell ref="A1:J1"/>
    <mergeCell ref="D3:E3"/>
    <mergeCell ref="F3:G3"/>
    <mergeCell ref="H3:I3"/>
    <mergeCell ref="A3:A4"/>
    <mergeCell ref="B3:C3"/>
  </mergeCells>
  <pageMargins left="0.51181102362204722" right="0.11811023622047245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96BBE-B34F-4546-8116-734D6BDFAC94}">
  <dimension ref="A1:J20"/>
  <sheetViews>
    <sheetView tabSelected="1" workbookViewId="0">
      <selection activeCell="J19" sqref="J19"/>
    </sheetView>
  </sheetViews>
  <sheetFormatPr defaultColWidth="20.5" defaultRowHeight="24.75" customHeight="1" x14ac:dyDescent="0.55000000000000004"/>
  <cols>
    <col min="1" max="1" width="19" style="1" customWidth="1"/>
    <col min="2" max="2" width="9.125" style="1" bestFit="1" customWidth="1"/>
    <col min="3" max="3" width="8.875" style="1" bestFit="1" customWidth="1"/>
    <col min="4" max="4" width="9.125" style="1" bestFit="1" customWidth="1"/>
    <col min="5" max="5" width="10.75" style="1" bestFit="1" customWidth="1"/>
    <col min="6" max="6" width="9.75" style="1" customWidth="1"/>
    <col min="7" max="7" width="7.875" style="1" bestFit="1" customWidth="1"/>
    <col min="8" max="8" width="9.125" style="1" bestFit="1" customWidth="1"/>
    <col min="9" max="9" width="9" style="1" customWidth="1"/>
    <col min="10" max="10" width="15.625" style="1" customWidth="1"/>
    <col min="11" max="16384" width="20.5" style="1"/>
  </cols>
  <sheetData>
    <row r="1" spans="1:10" ht="24.75" customHeight="1" x14ac:dyDescent="0.55000000000000004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6.5" customHeight="1" x14ac:dyDescent="0.55000000000000004"/>
    <row r="3" spans="1:10" ht="46.5" customHeight="1" x14ac:dyDescent="0.55000000000000004">
      <c r="A3" s="50" t="s">
        <v>0</v>
      </c>
      <c r="B3" s="50" t="s">
        <v>1</v>
      </c>
      <c r="C3" s="50"/>
      <c r="D3" s="51" t="s">
        <v>18</v>
      </c>
      <c r="E3" s="51"/>
      <c r="F3" s="51" t="s">
        <v>19</v>
      </c>
      <c r="G3" s="51"/>
      <c r="H3" s="51" t="s">
        <v>20</v>
      </c>
      <c r="I3" s="51"/>
      <c r="J3" s="49" t="s">
        <v>21</v>
      </c>
    </row>
    <row r="4" spans="1:10" ht="24.75" customHeight="1" x14ac:dyDescent="0.55000000000000004">
      <c r="A4" s="50"/>
      <c r="B4" s="46" t="s">
        <v>2</v>
      </c>
      <c r="C4" s="46" t="s">
        <v>3</v>
      </c>
      <c r="D4" s="46" t="s">
        <v>2</v>
      </c>
      <c r="E4" s="46" t="s">
        <v>3</v>
      </c>
      <c r="F4" s="46" t="s">
        <v>2</v>
      </c>
      <c r="G4" s="46" t="s">
        <v>3</v>
      </c>
      <c r="H4" s="46" t="s">
        <v>2</v>
      </c>
      <c r="I4" s="46" t="s">
        <v>3</v>
      </c>
      <c r="J4" s="49"/>
    </row>
    <row r="5" spans="1:10" ht="24.75" customHeight="1" x14ac:dyDescent="0.55000000000000004">
      <c r="A5" s="8" t="s">
        <v>4</v>
      </c>
      <c r="B5" s="22">
        <v>282214</v>
      </c>
      <c r="C5" s="22">
        <v>822985</v>
      </c>
      <c r="D5" s="23">
        <v>176932</v>
      </c>
      <c r="E5" s="23">
        <v>514597</v>
      </c>
      <c r="F5" s="22">
        <v>18363</v>
      </c>
      <c r="G5" s="22">
        <v>47155</v>
      </c>
      <c r="H5" s="24">
        <f>B5-D5-F5</f>
        <v>86919</v>
      </c>
      <c r="I5" s="24">
        <f>C5-E5-G5</f>
        <v>261233</v>
      </c>
      <c r="J5" s="15">
        <v>715009</v>
      </c>
    </row>
    <row r="6" spans="1:10" ht="24.75" customHeight="1" x14ac:dyDescent="0.55000000000000004">
      <c r="A6" s="8" t="s">
        <v>5</v>
      </c>
      <c r="B6" s="22">
        <v>65550</v>
      </c>
      <c r="C6" s="22">
        <v>243379</v>
      </c>
      <c r="D6" s="22">
        <v>39517</v>
      </c>
      <c r="E6" s="22">
        <v>143014</v>
      </c>
      <c r="F6" s="16" t="s">
        <v>15</v>
      </c>
      <c r="G6" s="16"/>
      <c r="H6" s="25">
        <f>B6-D6</f>
        <v>26033</v>
      </c>
      <c r="I6" s="25">
        <f>C6-E6</f>
        <v>100365</v>
      </c>
      <c r="J6" s="15">
        <v>45670</v>
      </c>
    </row>
    <row r="7" spans="1:10" ht="24.75" customHeight="1" x14ac:dyDescent="0.55000000000000004">
      <c r="A7" s="8" t="s">
        <v>6</v>
      </c>
      <c r="B7" s="22">
        <v>127746</v>
      </c>
      <c r="C7" s="22">
        <v>453775</v>
      </c>
      <c r="D7" s="22">
        <v>40187</v>
      </c>
      <c r="E7" s="22">
        <v>168750</v>
      </c>
      <c r="F7" s="22">
        <v>7840</v>
      </c>
      <c r="G7" s="22">
        <v>21943</v>
      </c>
      <c r="H7" s="25">
        <f>B7-D7-F7</f>
        <v>79719</v>
      </c>
      <c r="I7" s="25">
        <f>C7-E7-G7</f>
        <v>263082</v>
      </c>
      <c r="J7" s="15">
        <v>88318</v>
      </c>
    </row>
    <row r="8" spans="1:10" ht="24.75" customHeight="1" x14ac:dyDescent="0.55000000000000004">
      <c r="A8" s="8" t="s">
        <v>7</v>
      </c>
      <c r="B8" s="22">
        <v>100767</v>
      </c>
      <c r="C8" s="22">
        <v>307462</v>
      </c>
      <c r="D8" s="22">
        <v>43210</v>
      </c>
      <c r="E8" s="22">
        <v>141282</v>
      </c>
      <c r="F8" s="22">
        <v>8982</v>
      </c>
      <c r="G8" s="22">
        <v>20463</v>
      </c>
      <c r="H8" s="25">
        <f>B8-D8-F8</f>
        <v>48575</v>
      </c>
      <c r="I8" s="25">
        <f>C8-E8-G8</f>
        <v>145717</v>
      </c>
      <c r="J8" s="15">
        <v>91506</v>
      </c>
    </row>
    <row r="9" spans="1:10" ht="24.75" customHeight="1" x14ac:dyDescent="0.55000000000000004">
      <c r="A9" s="8" t="s">
        <v>8</v>
      </c>
      <c r="B9" s="22">
        <v>79625</v>
      </c>
      <c r="C9" s="22">
        <v>304545</v>
      </c>
      <c r="D9" s="22">
        <v>33058</v>
      </c>
      <c r="E9" s="22">
        <v>130474</v>
      </c>
      <c r="F9" s="16"/>
      <c r="G9" s="16"/>
      <c r="H9" s="25">
        <f t="shared" ref="H9:I13" si="0">B9-D9</f>
        <v>46567</v>
      </c>
      <c r="I9" s="25">
        <f t="shared" si="0"/>
        <v>174071</v>
      </c>
      <c r="J9" s="15">
        <v>52667</v>
      </c>
    </row>
    <row r="10" spans="1:10" ht="24.75" customHeight="1" x14ac:dyDescent="0.55000000000000004">
      <c r="A10" s="8" t="s">
        <v>9</v>
      </c>
      <c r="B10" s="22">
        <v>126939</v>
      </c>
      <c r="C10" s="22">
        <v>510485</v>
      </c>
      <c r="D10" s="22">
        <v>59468</v>
      </c>
      <c r="E10" s="22">
        <v>230582</v>
      </c>
      <c r="F10" s="16"/>
      <c r="G10" s="16"/>
      <c r="H10" s="25">
        <f t="shared" si="0"/>
        <v>67471</v>
      </c>
      <c r="I10" s="25">
        <f t="shared" si="0"/>
        <v>279903</v>
      </c>
      <c r="J10" s="15">
        <v>82831</v>
      </c>
    </row>
    <row r="11" spans="1:10" ht="24.75" customHeight="1" x14ac:dyDescent="0.55000000000000004">
      <c r="A11" s="8" t="s">
        <v>10</v>
      </c>
      <c r="B11" s="22">
        <v>13952</v>
      </c>
      <c r="C11" s="22">
        <v>63243</v>
      </c>
      <c r="D11" s="22">
        <v>9449</v>
      </c>
      <c r="E11" s="22">
        <v>45999</v>
      </c>
      <c r="F11" s="16"/>
      <c r="G11" s="16"/>
      <c r="H11" s="25">
        <f t="shared" si="0"/>
        <v>4503</v>
      </c>
      <c r="I11" s="25">
        <f t="shared" si="0"/>
        <v>17244</v>
      </c>
      <c r="J11" s="15">
        <v>12732</v>
      </c>
    </row>
    <row r="12" spans="1:10" ht="24.75" customHeight="1" x14ac:dyDescent="0.55000000000000004">
      <c r="A12" s="8" t="s">
        <v>11</v>
      </c>
      <c r="B12" s="22">
        <v>82373</v>
      </c>
      <c r="C12" s="22">
        <v>288552</v>
      </c>
      <c r="D12" s="22">
        <v>38987</v>
      </c>
      <c r="E12" s="22">
        <v>128998</v>
      </c>
      <c r="F12" s="16"/>
      <c r="G12" s="16"/>
      <c r="H12" s="25">
        <f t="shared" si="0"/>
        <v>43386</v>
      </c>
      <c r="I12" s="25">
        <f t="shared" si="0"/>
        <v>159554</v>
      </c>
      <c r="J12" s="15">
        <v>74874</v>
      </c>
    </row>
    <row r="13" spans="1:10" ht="24.75" customHeight="1" x14ac:dyDescent="0.55000000000000004">
      <c r="A13" s="8" t="s">
        <v>12</v>
      </c>
      <c r="B13" s="22">
        <v>65338</v>
      </c>
      <c r="C13" s="22">
        <v>224378</v>
      </c>
      <c r="D13" s="22">
        <v>37613</v>
      </c>
      <c r="E13" s="22">
        <v>137044</v>
      </c>
      <c r="F13" s="16"/>
      <c r="G13" s="16"/>
      <c r="H13" s="25">
        <f t="shared" si="0"/>
        <v>27725</v>
      </c>
      <c r="I13" s="25">
        <f t="shared" si="0"/>
        <v>87334</v>
      </c>
      <c r="J13" s="15">
        <v>45929</v>
      </c>
    </row>
    <row r="14" spans="1:10" ht="24.75" customHeight="1" x14ac:dyDescent="0.55000000000000004">
      <c r="A14" s="8" t="s">
        <v>13</v>
      </c>
      <c r="B14" s="22">
        <v>55376</v>
      </c>
      <c r="C14" s="22">
        <v>200044</v>
      </c>
      <c r="D14" s="22">
        <v>23807</v>
      </c>
      <c r="E14" s="22">
        <v>108112</v>
      </c>
      <c r="F14" s="22">
        <v>2813</v>
      </c>
      <c r="G14" s="22">
        <v>9676</v>
      </c>
      <c r="H14" s="25">
        <f>B14-D14-F14</f>
        <v>28756</v>
      </c>
      <c r="I14" s="25">
        <f>C14-E14-G14</f>
        <v>82256</v>
      </c>
      <c r="J14" s="15">
        <v>46684</v>
      </c>
    </row>
    <row r="15" spans="1:10" ht="24.75" customHeight="1" x14ac:dyDescent="0.55000000000000004">
      <c r="A15" s="5" t="s">
        <v>14</v>
      </c>
      <c r="B15" s="22">
        <v>18822</v>
      </c>
      <c r="C15" s="22">
        <v>76914</v>
      </c>
      <c r="D15" s="22">
        <v>7741</v>
      </c>
      <c r="E15" s="22">
        <v>36531</v>
      </c>
      <c r="F15" s="17"/>
      <c r="G15" s="17"/>
      <c r="H15" s="26">
        <f>B15-D15</f>
        <v>11081</v>
      </c>
      <c r="I15" s="26">
        <f>C15-E15</f>
        <v>40383</v>
      </c>
      <c r="J15" s="15">
        <v>12938</v>
      </c>
    </row>
    <row r="16" spans="1:10" ht="24.75" customHeight="1" x14ac:dyDescent="0.55000000000000004">
      <c r="A16" s="7"/>
      <c r="B16" s="14">
        <f t="shared" ref="B16:H16" si="1">SUM(B5:B15)</f>
        <v>1018702</v>
      </c>
      <c r="C16" s="14">
        <f t="shared" si="1"/>
        <v>3495762</v>
      </c>
      <c r="D16" s="18">
        <f t="shared" si="1"/>
        <v>509969</v>
      </c>
      <c r="E16" s="18">
        <f t="shared" si="1"/>
        <v>1785383</v>
      </c>
      <c r="F16" s="18">
        <f t="shared" si="1"/>
        <v>37998</v>
      </c>
      <c r="G16" s="18">
        <f t="shared" si="1"/>
        <v>99237</v>
      </c>
      <c r="H16" s="18">
        <f t="shared" si="1"/>
        <v>470735</v>
      </c>
      <c r="I16" s="18">
        <f>SUM(I5:I15)</f>
        <v>1611142</v>
      </c>
      <c r="J16" s="31" t="s">
        <v>22</v>
      </c>
    </row>
    <row r="17" spans="1:9" ht="16.5" customHeight="1" x14ac:dyDescent="0.55000000000000004"/>
    <row r="18" spans="1:9" s="27" customFormat="1" ht="23.25" customHeight="1" x14ac:dyDescent="0.55000000000000004">
      <c r="A18" s="27" t="s">
        <v>17</v>
      </c>
    </row>
    <row r="19" spans="1:9" ht="23.25" customHeight="1" x14ac:dyDescent="0.55000000000000004">
      <c r="A19" s="27" t="s">
        <v>30</v>
      </c>
      <c r="B19" s="27"/>
      <c r="C19" s="27"/>
      <c r="D19" s="27"/>
      <c r="E19" s="27"/>
      <c r="F19" s="27"/>
      <c r="G19" s="27"/>
      <c r="H19" s="32"/>
    </row>
    <row r="20" spans="1:9" ht="24.75" customHeight="1" x14ac:dyDescent="0.55000000000000004">
      <c r="B20" s="2"/>
      <c r="C20" s="2"/>
      <c r="D20" s="2"/>
      <c r="E20" s="2"/>
      <c r="F20" s="2"/>
      <c r="G20" s="2"/>
      <c r="H20" s="2"/>
      <c r="I20" s="2"/>
    </row>
  </sheetData>
  <mergeCells count="7">
    <mergeCell ref="A1:J1"/>
    <mergeCell ref="A3:A4"/>
    <mergeCell ref="B3:C3"/>
    <mergeCell ref="D3:E3"/>
    <mergeCell ref="F3:G3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2563</vt:lpstr>
      <vt:lpstr>2562</vt:lpstr>
      <vt:lpstr>2561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CCO-MOPH17</dc:creator>
  <cp:lastModifiedBy>Windows 10</cp:lastModifiedBy>
  <cp:lastPrinted>2020-05-20T04:49:38Z</cp:lastPrinted>
  <dcterms:created xsi:type="dcterms:W3CDTF">2018-11-22T08:07:39Z</dcterms:created>
  <dcterms:modified xsi:type="dcterms:W3CDTF">2021-03-24T23:32:34Z</dcterms:modified>
</cp:coreProperties>
</file>